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Camp de vacances\Relâche 2020\"/>
    </mc:Choice>
  </mc:AlternateContent>
  <bookViews>
    <workbookView xWindow="-120" yWindow="-120" windowWidth="29040" windowHeight="15840" activeTab="1"/>
  </bookViews>
  <sheets>
    <sheet name="Horaire" sheetId="6" r:id="rId1"/>
    <sheet name="4-6" sheetId="2" r:id="rId2"/>
    <sheet name="7-12" sheetId="10" r:id="rId3"/>
  </sheets>
  <definedNames>
    <definedName name="_xlnm._FilterDatabase" localSheetId="0" hidden="1">Horaire!$A$6:$B$11</definedName>
    <definedName name="_xlnm.Print_Area" localSheetId="1">'4-6'!$A$1:$G$41</definedName>
    <definedName name="_xlnm.Print_Area" localSheetId="2">'7-12'!$A$1:$G$41</definedName>
    <definedName name="_xlnm.Print_Area" localSheetId="0">Horaire!$A$1:$S$17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0" i="6" l="1"/>
  <c r="I9" i="6"/>
  <c r="I8" i="6"/>
  <c r="I7" i="6"/>
  <c r="F17" i="6"/>
  <c r="I17" i="6"/>
  <c r="L16" i="6"/>
  <c r="L17" i="6"/>
  <c r="O17" i="6"/>
  <c r="R17" i="6"/>
  <c r="L9" i="6"/>
  <c r="F8" i="6"/>
  <c r="F9" i="6"/>
  <c r="F10" i="6"/>
  <c r="R8" i="6"/>
  <c r="R9" i="6"/>
  <c r="R10" i="6"/>
  <c r="O8" i="6"/>
  <c r="O9" i="6"/>
  <c r="O10" i="6"/>
  <c r="S17" i="6" l="1"/>
  <c r="O3" i="6"/>
  <c r="F3" i="6"/>
  <c r="I3" i="6"/>
  <c r="L3" i="6"/>
  <c r="R3" i="6"/>
  <c r="R15" i="6"/>
  <c r="O15" i="6"/>
  <c r="L15" i="6"/>
  <c r="I15" i="6"/>
  <c r="F15" i="6"/>
  <c r="R16" i="6"/>
  <c r="O16" i="6"/>
  <c r="I16" i="6"/>
  <c r="F16" i="6"/>
  <c r="R4" i="6"/>
  <c r="O4" i="6"/>
  <c r="L4" i="6"/>
  <c r="I4" i="6"/>
  <c r="F4" i="6"/>
  <c r="S9" i="6"/>
  <c r="L8" i="6"/>
  <c r="S8" i="6" s="1"/>
  <c r="R14" i="6"/>
  <c r="O14" i="6"/>
  <c r="L14" i="6"/>
  <c r="I14" i="6"/>
  <c r="F14" i="6"/>
  <c r="R13" i="6"/>
  <c r="O13" i="6"/>
  <c r="L13" i="6"/>
  <c r="I13" i="6"/>
  <c r="F13" i="6"/>
  <c r="L10" i="6"/>
  <c r="R7" i="6"/>
  <c r="O7" i="6"/>
  <c r="L7" i="6"/>
  <c r="F7" i="6"/>
  <c r="S10" i="6" l="1"/>
  <c r="S4" i="6"/>
  <c r="S13" i="6"/>
  <c r="S16" i="6"/>
  <c r="S7" i="6"/>
  <c r="S15" i="6"/>
  <c r="S3" i="6"/>
  <c r="T16" i="6" l="1"/>
</calcChain>
</file>

<file path=xl/sharedStrings.xml><?xml version="1.0" encoding="utf-8"?>
<sst xmlns="http://schemas.openxmlformats.org/spreadsheetml/2006/main" count="141" uniqueCount="86">
  <si>
    <t>9h30 à 15h30</t>
  </si>
  <si>
    <t>Centre communautaire Hochelaga</t>
  </si>
  <si>
    <t>1884 rue Saint-Germain, Montréal (Qc) H1W 2T6</t>
  </si>
  <si>
    <t>Tél: 514-527-1898</t>
  </si>
  <si>
    <t>am 1</t>
  </si>
  <si>
    <t>am 2</t>
  </si>
  <si>
    <t>pm1</t>
  </si>
  <si>
    <t>pm2</t>
  </si>
  <si>
    <t>Lundi</t>
  </si>
  <si>
    <t>Total</t>
  </si>
  <si>
    <t>Mardi</t>
  </si>
  <si>
    <t>Mercredi</t>
  </si>
  <si>
    <t>Jeudi</t>
  </si>
  <si>
    <t>Vendredi</t>
  </si>
  <si>
    <t>Administratif</t>
  </si>
  <si>
    <t>Service de garde</t>
  </si>
  <si>
    <t>CCH</t>
  </si>
  <si>
    <t>Groupe A</t>
  </si>
  <si>
    <t>Groupe B</t>
  </si>
  <si>
    <t>Courriel: cch@cchochelaga.org</t>
  </si>
  <si>
    <t xml:space="preserve">Animateurs </t>
  </si>
  <si>
    <t>Capitaine</t>
  </si>
  <si>
    <r>
      <rPr>
        <b/>
        <u/>
        <sz val="16"/>
        <color theme="1"/>
        <rFont val="Calibri"/>
        <family val="2"/>
        <scheme val="minor"/>
      </rPr>
      <t>Les lunchs ne sont pas fournis.</t>
    </r>
    <r>
      <rPr>
        <b/>
        <sz val="16"/>
        <color theme="1"/>
        <rFont val="Calibri"/>
        <family val="2"/>
        <scheme val="minor"/>
      </rPr>
      <t xml:space="preserve"> Toujours avoir un </t>
    </r>
    <r>
      <rPr>
        <b/>
        <u/>
        <sz val="16"/>
        <color theme="1"/>
        <rFont val="Calibri"/>
        <family val="2"/>
        <scheme val="minor"/>
      </rPr>
      <t>lunch froid</t>
    </r>
    <r>
      <rPr>
        <b/>
        <sz val="16"/>
        <color theme="1"/>
        <rFont val="Calibri"/>
        <family val="2"/>
        <scheme val="minor"/>
      </rPr>
      <t xml:space="preserve">, des vêtements d'extérieur (pantalon de neige, tuque, mitaines, foulard, bottes) et des </t>
    </r>
    <r>
      <rPr>
        <b/>
        <u/>
        <sz val="16"/>
        <color theme="1"/>
        <rFont val="Calibri"/>
        <family val="2"/>
        <scheme val="minor"/>
      </rPr>
      <t>chaussures de sports</t>
    </r>
    <r>
      <rPr>
        <b/>
        <sz val="16"/>
        <color theme="1"/>
        <rFont val="Calibri"/>
        <family val="2"/>
        <scheme val="minor"/>
      </rPr>
      <t>.  Il y a un service de garde de 7 h à 9 h 30 et de 15 h 30 à 18 h, pour des frais de 7$ par journée.</t>
    </r>
  </si>
  <si>
    <r>
      <t>Les lunchs ne sont pas fournis.</t>
    </r>
    <r>
      <rPr>
        <b/>
        <sz val="16"/>
        <color theme="1"/>
        <rFont val="Calibri"/>
        <family val="2"/>
        <scheme val="minor"/>
      </rPr>
      <t xml:space="preserve"> Toujours avoir un </t>
    </r>
    <r>
      <rPr>
        <b/>
        <u/>
        <sz val="16"/>
        <color theme="1"/>
        <rFont val="Calibri"/>
        <family val="2"/>
        <scheme val="minor"/>
      </rPr>
      <t>lunch froid</t>
    </r>
    <r>
      <rPr>
        <b/>
        <sz val="16"/>
        <color theme="1"/>
        <rFont val="Calibri"/>
        <family val="2"/>
        <scheme val="minor"/>
      </rPr>
      <t xml:space="preserve">, des vêtements d'extérieur (pantalon de neige, tuque, mitaines, foulard, bottes) et des </t>
    </r>
    <r>
      <rPr>
        <b/>
        <u/>
        <sz val="16"/>
        <color theme="1"/>
        <rFont val="Calibri"/>
        <family val="2"/>
        <scheme val="minor"/>
      </rPr>
      <t>chaussures de sports</t>
    </r>
    <r>
      <rPr>
        <b/>
        <sz val="16"/>
        <color theme="1"/>
        <rFont val="Calibri"/>
        <family val="2"/>
        <scheme val="minor"/>
      </rPr>
      <t>.  Il y a un service de garde de 7 h à 9 h 30 et de 15 h 30 à 18 h, pour des frais de 7$ par journée.</t>
    </r>
  </si>
  <si>
    <t>Groupe des 4-6 ans</t>
  </si>
  <si>
    <t>Maison de la culture</t>
  </si>
  <si>
    <t>Groupe des 7-12 ans</t>
  </si>
  <si>
    <t>JEUX COOPÉRATIFS</t>
  </si>
  <si>
    <t>Camp de relâche 2018</t>
  </si>
  <si>
    <t>Astérix</t>
  </si>
  <si>
    <t>Entretien</t>
  </si>
  <si>
    <t>Slush</t>
  </si>
  <si>
    <t>Du lundi 4 mars au vendredi 8 mars</t>
  </si>
  <si>
    <t>LUNDI 4 mars</t>
  </si>
  <si>
    <t>MARDI 5 mars</t>
  </si>
  <si>
    <t>MERCREDI 6 mars</t>
  </si>
  <si>
    <t>JEUDI 7 mars</t>
  </si>
  <si>
    <t>VENDREDI 8 mars</t>
  </si>
  <si>
    <t>Début 13:30</t>
  </si>
  <si>
    <t>CCH Bas</t>
  </si>
  <si>
    <t>Camp de relâche 2019</t>
  </si>
  <si>
    <t>Dumbo</t>
  </si>
  <si>
    <t xml:space="preserve">Début : 13:30 </t>
  </si>
  <si>
    <t>Mika &amp; Seb : l'aventure</t>
  </si>
  <si>
    <t>BanQ</t>
  </si>
  <si>
    <t>Espace Jeunesse</t>
  </si>
  <si>
    <t>Début :13: 00</t>
  </si>
  <si>
    <t>Milles &amp; une crêpes</t>
  </si>
  <si>
    <t xml:space="preserve">CCH Haut </t>
  </si>
  <si>
    <t>Salon V.I.P</t>
  </si>
  <si>
    <t>7-12 ans</t>
  </si>
  <si>
    <t>4-6 ans</t>
  </si>
  <si>
    <t>Pixel</t>
  </si>
  <si>
    <t>Pirate</t>
  </si>
  <si>
    <t>ET</t>
  </si>
  <si>
    <t>Azote</t>
  </si>
  <si>
    <t>3 à 18</t>
  </si>
  <si>
    <t>Rizotte</t>
  </si>
  <si>
    <t>4 à 18h</t>
  </si>
  <si>
    <t>Mardi Mercredi</t>
  </si>
  <si>
    <t>Pixel (7-12ans)</t>
  </si>
  <si>
    <t>Pirate 4-6 ans</t>
  </si>
  <si>
    <t>Risotto</t>
  </si>
  <si>
    <t xml:space="preserve">Structure </t>
  </si>
  <si>
    <t>Guimauve</t>
  </si>
  <si>
    <t>Parc maisonneuve</t>
  </si>
  <si>
    <t>glissade au parc</t>
  </si>
  <si>
    <t>Chaucolat chaud</t>
  </si>
  <si>
    <t>Parc hochelaga</t>
  </si>
  <si>
    <t>Création d'un fort   coloré</t>
  </si>
  <si>
    <t>Activité de cirque</t>
  </si>
  <si>
    <t>CCH haut</t>
  </si>
  <si>
    <t>Kermesse</t>
  </si>
  <si>
    <t xml:space="preserve">             Cinéma</t>
  </si>
  <si>
    <t>Cinéma</t>
  </si>
  <si>
    <t>Parachute</t>
  </si>
  <si>
    <t>CCH Haut</t>
  </si>
  <si>
    <t>Bibliothàque hochelaga</t>
  </si>
  <si>
    <t>Biscuit pain d'épice</t>
  </si>
  <si>
    <t xml:space="preserve"> CCH Haut</t>
  </si>
  <si>
    <t>Parc Hochelaga</t>
  </si>
  <si>
    <t>Peinture sur neige</t>
  </si>
  <si>
    <t>de</t>
  </si>
  <si>
    <t>Bricolage : Pixelar</t>
  </si>
  <si>
    <t xml:space="preserve">CCH Bas </t>
  </si>
  <si>
    <t>Loup-Garou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</si>
</sst>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5"/>
      <color theme="1"/>
      <name val="Arial Black"/>
      <family val="2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5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25"/>
      <color theme="1"/>
      <name val="Calibri"/>
      <family val="2"/>
      <scheme val="minor"/>
    </font>
    <font>
      <sz val="18"/>
      <color theme="1"/>
      <name val="Century Gothic"/>
      <family val="2"/>
    </font>
    <font>
      <sz val="12"/>
      <color rgb="FFFF0000"/>
      <name val="Arial"/>
      <family val="2"/>
    </font>
    <font>
      <sz val="12"/>
      <color indexed="8"/>
      <name val="Arial"/>
      <family val="2"/>
    </font>
    <font>
      <b/>
      <sz val="12"/>
      <color indexed="10"/>
      <name val="Arial"/>
      <family val="2"/>
    </font>
    <font>
      <b/>
      <sz val="12"/>
      <color indexed="8"/>
      <name val="Arial"/>
      <family val="2"/>
    </font>
    <font>
      <sz val="12"/>
      <color indexed="18"/>
      <name val="Arial"/>
      <family val="2"/>
    </font>
    <font>
      <sz val="10"/>
      <name val="Arial"/>
      <family val="2"/>
    </font>
    <font>
      <b/>
      <sz val="16"/>
      <color theme="4" tint="-0.249977111117893"/>
      <name val="Calibri"/>
      <family val="2"/>
      <scheme val="minor"/>
    </font>
    <font>
      <b/>
      <sz val="18"/>
      <color rgb="FF7030A0"/>
      <name val="Century Gothic"/>
      <family val="2"/>
    </font>
    <font>
      <sz val="25"/>
      <color theme="4" tint="-0.249977111117893"/>
      <name val="Arial Black"/>
      <family val="2"/>
    </font>
    <font>
      <b/>
      <sz val="25"/>
      <color rgb="FFFF6600"/>
      <name val="Calibri"/>
      <family val="2"/>
      <scheme val="minor"/>
    </font>
    <font>
      <sz val="20"/>
      <color theme="1"/>
      <name val="Arial"/>
      <family val="2"/>
    </font>
    <font>
      <sz val="20"/>
      <color rgb="FF333333"/>
      <name val="Arial"/>
      <family val="2"/>
    </font>
    <font>
      <b/>
      <sz val="20"/>
      <color rgb="FF333333"/>
      <name val="Arial"/>
      <family val="2"/>
    </font>
    <font>
      <sz val="20"/>
      <color rgb="FF181820"/>
      <name val="Arial"/>
      <family val="2"/>
    </font>
    <font>
      <sz val="12"/>
      <color theme="4"/>
      <name val="Arial"/>
      <family val="2"/>
    </font>
    <font>
      <sz val="18"/>
      <color theme="1"/>
      <name val="Arial"/>
      <family val="2"/>
    </font>
    <font>
      <sz val="22"/>
      <color theme="1"/>
      <name val="Calibri"/>
      <family val="2"/>
      <scheme val="minor"/>
    </font>
    <font>
      <b/>
      <sz val="14"/>
      <color rgb="FF7030A0"/>
      <name val="Century Gothic"/>
      <family val="2"/>
    </font>
    <font>
      <b/>
      <sz val="16"/>
      <color theme="1"/>
      <name val="Arial"/>
      <family val="2"/>
    </font>
    <font>
      <b/>
      <sz val="20"/>
      <color theme="1"/>
      <name val="Arial"/>
      <family val="2"/>
    </font>
    <font>
      <b/>
      <sz val="18"/>
      <color theme="1"/>
      <name val="Century Gothic"/>
      <family val="2"/>
    </font>
    <font>
      <sz val="18"/>
      <color rgb="FF7030A0"/>
      <name val="Century Gothic"/>
      <family val="2"/>
    </font>
    <font>
      <b/>
      <sz val="16"/>
      <color rgb="FF7030A0"/>
      <name val="Arial"/>
      <family val="2"/>
    </font>
    <font>
      <b/>
      <sz val="18"/>
      <name val="Century Gothic"/>
      <family val="2"/>
    </font>
    <font>
      <b/>
      <sz val="1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6" fillId="0" borderId="0"/>
  </cellStyleXfs>
  <cellXfs count="179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3" fillId="0" borderId="0" xfId="0" applyFont="1"/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10" xfId="0" applyFont="1" applyBorder="1"/>
    <xf numFmtId="0" fontId="3" fillId="0" borderId="11" xfId="0" applyFont="1" applyBorder="1"/>
    <xf numFmtId="0" fontId="4" fillId="0" borderId="11" xfId="0" applyFont="1" applyBorder="1" applyAlignment="1">
      <alignment horizontal="center"/>
    </xf>
    <xf numFmtId="0" fontId="3" fillId="0" borderId="12" xfId="0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vertical="center" wrapText="1"/>
    </xf>
    <xf numFmtId="0" fontId="12" fillId="0" borderId="0" xfId="0" applyFont="1"/>
    <xf numFmtId="0" fontId="12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 wrapText="1"/>
    </xf>
    <xf numFmtId="0" fontId="13" fillId="2" borderId="15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0" fontId="15" fillId="4" borderId="0" xfId="0" applyFont="1" applyFill="1" applyAlignment="1">
      <alignment horizontal="left" vertical="center" wrapText="1"/>
    </xf>
    <xf numFmtId="0" fontId="12" fillId="4" borderId="0" xfId="0" applyFont="1" applyFill="1" applyAlignment="1">
      <alignment vertical="center"/>
    </xf>
    <xf numFmtId="0" fontId="12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13" fillId="0" borderId="0" xfId="0" applyFont="1" applyAlignment="1">
      <alignment vertical="center"/>
    </xf>
    <xf numFmtId="0" fontId="12" fillId="5" borderId="0" xfId="0" applyFont="1" applyFill="1" applyAlignment="1">
      <alignment vertical="center"/>
    </xf>
    <xf numFmtId="0" fontId="14" fillId="0" borderId="16" xfId="0" applyFont="1" applyBorder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4" fillId="4" borderId="19" xfId="0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2" fillId="4" borderId="28" xfId="0" applyFont="1" applyFill="1" applyBorder="1" applyAlignment="1">
      <alignment horizontal="center" vertical="center"/>
    </xf>
    <xf numFmtId="0" fontId="12" fillId="4" borderId="17" xfId="0" applyFont="1" applyFill="1" applyBorder="1" applyAlignment="1">
      <alignment horizontal="center" vertical="center"/>
    </xf>
    <xf numFmtId="0" fontId="14" fillId="5" borderId="16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top" wrapText="1"/>
    </xf>
    <xf numFmtId="0" fontId="15" fillId="3" borderId="33" xfId="0" applyFont="1" applyFill="1" applyBorder="1" applyAlignment="1">
      <alignment horizontal="left" vertical="center" wrapText="1"/>
    </xf>
    <xf numFmtId="0" fontId="12" fillId="3" borderId="34" xfId="0" applyFont="1" applyFill="1" applyBorder="1" applyAlignment="1">
      <alignment vertical="center"/>
    </xf>
    <xf numFmtId="0" fontId="11" fillId="0" borderId="20" xfId="0" applyFont="1" applyBorder="1" applyAlignment="1">
      <alignment horizontal="left" vertical="center" wrapText="1"/>
    </xf>
    <xf numFmtId="0" fontId="11" fillId="0" borderId="24" xfId="0" applyFont="1" applyBorder="1" applyAlignment="1">
      <alignment horizontal="left" vertical="center" wrapText="1"/>
    </xf>
    <xf numFmtId="0" fontId="12" fillId="4" borderId="24" xfId="0" applyFont="1" applyFill="1" applyBorder="1" applyAlignment="1">
      <alignment horizontal="center" vertical="center"/>
    </xf>
    <xf numFmtId="0" fontId="12" fillId="6" borderId="31" xfId="0" applyFont="1" applyFill="1" applyBorder="1" applyAlignment="1">
      <alignment horizontal="center" vertical="center"/>
    </xf>
    <xf numFmtId="0" fontId="12" fillId="6" borderId="41" xfId="0" applyFont="1" applyFill="1" applyBorder="1" applyAlignment="1">
      <alignment horizontal="center" vertical="center"/>
    </xf>
    <xf numFmtId="0" fontId="12" fillId="6" borderId="32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wrapText="1"/>
    </xf>
    <xf numFmtId="0" fontId="10" fillId="0" borderId="2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0" fillId="0" borderId="16" xfId="0" applyFont="1" applyBorder="1" applyAlignment="1">
      <alignment vertical="center" wrapText="1"/>
    </xf>
    <xf numFmtId="0" fontId="10" fillId="0" borderId="30" xfId="0" applyFont="1" applyBorder="1" applyAlignment="1">
      <alignment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vertical="center" wrapText="1"/>
    </xf>
    <xf numFmtId="0" fontId="0" fillId="0" borderId="4" xfId="0" applyBorder="1"/>
    <xf numFmtId="0" fontId="10" fillId="4" borderId="35" xfId="0" applyFont="1" applyFill="1" applyBorder="1" applyAlignment="1">
      <alignment vertical="center" wrapText="1"/>
    </xf>
    <xf numFmtId="0" fontId="10" fillId="4" borderId="44" xfId="0" applyFont="1" applyFill="1" applyBorder="1" applyAlignment="1">
      <alignment horizontal="center" vertical="center" wrapText="1"/>
    </xf>
    <xf numFmtId="0" fontId="10" fillId="4" borderId="45" xfId="0" applyFont="1" applyFill="1" applyBorder="1" applyAlignment="1">
      <alignment vertical="center" wrapText="1"/>
    </xf>
    <xf numFmtId="0" fontId="17" fillId="0" borderId="4" xfId="0" applyFont="1" applyBorder="1" applyAlignment="1">
      <alignment horizontal="center"/>
    </xf>
    <xf numFmtId="0" fontId="18" fillId="4" borderId="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2" fillId="4" borderId="23" xfId="0" applyFont="1" applyFill="1" applyBorder="1" applyAlignment="1">
      <alignment horizontal="center" vertical="center"/>
    </xf>
    <xf numFmtId="0" fontId="12" fillId="4" borderId="46" xfId="0" applyFont="1" applyFill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 wrapText="1"/>
    </xf>
    <xf numFmtId="0" fontId="21" fillId="0" borderId="2" xfId="0" applyFont="1" applyBorder="1" applyAlignment="1">
      <alignment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4" xfId="0" applyFont="1" applyBorder="1" applyAlignment="1">
      <alignment vertical="center" wrapText="1"/>
    </xf>
    <xf numFmtId="0" fontId="21" fillId="0" borderId="3" xfId="0" applyFont="1" applyBorder="1" applyAlignment="1">
      <alignment vertical="center" wrapText="1"/>
    </xf>
    <xf numFmtId="0" fontId="21" fillId="0" borderId="2" xfId="0" applyFont="1" applyBorder="1"/>
    <xf numFmtId="0" fontId="21" fillId="0" borderId="4" xfId="0" applyFont="1" applyBorder="1"/>
    <xf numFmtId="0" fontId="21" fillId="0" borderId="0" xfId="0" applyFont="1"/>
    <xf numFmtId="0" fontId="21" fillId="0" borderId="4" xfId="0" applyFont="1" applyBorder="1" applyAlignment="1">
      <alignment horizontal="center" vertical="center"/>
    </xf>
    <xf numFmtId="0" fontId="23" fillId="0" borderId="0" xfId="0" applyFont="1"/>
    <xf numFmtId="0" fontId="21" fillId="0" borderId="3" xfId="0" applyFont="1" applyBorder="1" applyAlignment="1">
      <alignment horizontal="center"/>
    </xf>
    <xf numFmtId="0" fontId="24" fillId="0" borderId="47" xfId="0" applyFont="1" applyBorder="1"/>
    <xf numFmtId="0" fontId="12" fillId="4" borderId="10" xfId="0" applyFont="1" applyFill="1" applyBorder="1" applyAlignment="1">
      <alignment horizontal="center" vertical="center"/>
    </xf>
    <xf numFmtId="0" fontId="12" fillId="4" borderId="27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12" fillId="4" borderId="37" xfId="0" applyFont="1" applyFill="1" applyBorder="1" applyAlignment="1">
      <alignment horizontal="center" vertical="center"/>
    </xf>
    <xf numFmtId="0" fontId="12" fillId="4" borderId="40" xfId="0" applyFont="1" applyFill="1" applyBorder="1" applyAlignment="1">
      <alignment horizontal="center" vertical="center"/>
    </xf>
    <xf numFmtId="0" fontId="12" fillId="4" borderId="7" xfId="0" applyFont="1" applyFill="1" applyBorder="1" applyAlignment="1">
      <alignment horizontal="center" vertical="center"/>
    </xf>
    <xf numFmtId="0" fontId="12" fillId="4" borderId="38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2" borderId="41" xfId="0" applyFont="1" applyFill="1" applyBorder="1" applyAlignment="1">
      <alignment horizontal="center" vertical="center"/>
    </xf>
    <xf numFmtId="0" fontId="12" fillId="2" borderId="32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8" fillId="0" borderId="4" xfId="0" applyFont="1" applyBorder="1" applyAlignment="1">
      <alignment horizontal="center" vertical="center" wrapText="1"/>
    </xf>
    <xf numFmtId="0" fontId="12" fillId="0" borderId="18" xfId="0" applyFont="1" applyBorder="1" applyAlignment="1">
      <alignment vertical="center"/>
    </xf>
    <xf numFmtId="0" fontId="12" fillId="0" borderId="48" xfId="0" applyFont="1" applyBorder="1" applyAlignment="1">
      <alignment vertical="center"/>
    </xf>
    <xf numFmtId="0" fontId="12" fillId="0" borderId="21" xfId="0" applyFont="1" applyBorder="1" applyAlignment="1">
      <alignment vertical="center"/>
    </xf>
    <xf numFmtId="0" fontId="12" fillId="0" borderId="26" xfId="0" applyFont="1" applyBorder="1" applyAlignment="1">
      <alignment vertical="center"/>
    </xf>
    <xf numFmtId="0" fontId="25" fillId="0" borderId="17" xfId="0" applyFont="1" applyBorder="1" applyAlignment="1">
      <alignment horizontal="left" vertical="center" wrapText="1"/>
    </xf>
    <xf numFmtId="0" fontId="25" fillId="0" borderId="46" xfId="0" applyFont="1" applyBorder="1" applyAlignment="1">
      <alignment horizontal="left" vertical="center" wrapText="1"/>
    </xf>
    <xf numFmtId="0" fontId="15" fillId="3" borderId="36" xfId="0" applyFont="1" applyFill="1" applyBorder="1" applyAlignment="1">
      <alignment horizontal="left" vertical="center" wrapText="1"/>
    </xf>
    <xf numFmtId="0" fontId="12" fillId="3" borderId="49" xfId="0" applyFont="1" applyFill="1" applyBorder="1" applyAlignment="1">
      <alignment vertical="center"/>
    </xf>
    <xf numFmtId="0" fontId="12" fillId="3" borderId="17" xfId="0" applyFont="1" applyFill="1" applyBorder="1" applyAlignment="1">
      <alignment horizontal="center" vertical="center"/>
    </xf>
    <xf numFmtId="0" fontId="12" fillId="3" borderId="24" xfId="0" applyFont="1" applyFill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26" fillId="0" borderId="4" xfId="0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12" fillId="3" borderId="23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38" xfId="0" applyFont="1" applyFill="1" applyBorder="1" applyAlignment="1">
      <alignment horizontal="center" vertical="center"/>
    </xf>
    <xf numFmtId="0" fontId="12" fillId="6" borderId="50" xfId="0" applyFont="1" applyFill="1" applyBorder="1" applyAlignment="1">
      <alignment horizontal="center" vertical="center"/>
    </xf>
    <xf numFmtId="0" fontId="11" fillId="0" borderId="42" xfId="0" applyFont="1" applyBorder="1" applyAlignment="1">
      <alignment horizontal="left" vertical="center" wrapText="1"/>
    </xf>
    <xf numFmtId="0" fontId="12" fillId="0" borderId="39" xfId="0" applyFont="1" applyBorder="1"/>
    <xf numFmtId="0" fontId="12" fillId="0" borderId="38" xfId="0" applyFont="1" applyBorder="1" applyAlignment="1">
      <alignment horizontal="center"/>
    </xf>
    <xf numFmtId="0" fontId="12" fillId="0" borderId="31" xfId="0" applyFont="1" applyBorder="1" applyAlignment="1">
      <alignment vertical="center"/>
    </xf>
    <xf numFmtId="0" fontId="12" fillId="0" borderId="50" xfId="0" applyFont="1" applyBorder="1" applyAlignment="1">
      <alignment vertical="center"/>
    </xf>
    <xf numFmtId="0" fontId="12" fillId="0" borderId="41" xfId="0" applyFont="1" applyBorder="1" applyAlignment="1">
      <alignment vertical="center"/>
    </xf>
    <xf numFmtId="0" fontId="12" fillId="0" borderId="41" xfId="0" applyFont="1" applyBorder="1" applyAlignment="1">
      <alignment horizontal="center"/>
    </xf>
    <xf numFmtId="0" fontId="12" fillId="0" borderId="32" xfId="0" applyFont="1" applyBorder="1"/>
    <xf numFmtId="0" fontId="12" fillId="0" borderId="25" xfId="0" applyFont="1" applyBorder="1" applyAlignment="1">
      <alignment horizontal="center"/>
    </xf>
    <xf numFmtId="0" fontId="14" fillId="0" borderId="29" xfId="0" applyFont="1" applyBorder="1" applyAlignment="1">
      <alignment horizontal="center" vertical="center"/>
    </xf>
    <xf numFmtId="0" fontId="14" fillId="0" borderId="52" xfId="0" applyFont="1" applyBorder="1" applyAlignment="1">
      <alignment horizontal="center" vertical="center"/>
    </xf>
    <xf numFmtId="0" fontId="12" fillId="4" borderId="0" xfId="0" applyFont="1" applyFill="1" applyAlignment="1">
      <alignment horizontal="center"/>
    </xf>
    <xf numFmtId="0" fontId="12" fillId="4" borderId="5" xfId="0" applyFont="1" applyFill="1" applyBorder="1" applyAlignment="1">
      <alignment horizontal="center" vertical="center"/>
    </xf>
    <xf numFmtId="0" fontId="12" fillId="4" borderId="38" xfId="0" applyFont="1" applyFill="1" applyBorder="1" applyAlignment="1">
      <alignment horizontal="center"/>
    </xf>
    <xf numFmtId="0" fontId="12" fillId="4" borderId="25" xfId="0" applyFont="1" applyFill="1" applyBorder="1" applyAlignment="1">
      <alignment horizontal="center"/>
    </xf>
    <xf numFmtId="0" fontId="12" fillId="4" borderId="6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/>
    </xf>
    <xf numFmtId="0" fontId="31" fillId="0" borderId="4" xfId="0" applyFont="1" applyBorder="1" applyAlignment="1">
      <alignment horizontal="center" vertical="center" wrapText="1"/>
    </xf>
    <xf numFmtId="0" fontId="31" fillId="4" borderId="44" xfId="0" applyFont="1" applyFill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/>
    </xf>
    <xf numFmtId="0" fontId="34" fillId="4" borderId="44" xfId="0" applyFont="1" applyFill="1" applyBorder="1" applyAlignment="1">
      <alignment horizontal="center" vertical="center" wrapText="1"/>
    </xf>
    <xf numFmtId="0" fontId="18" fillId="0" borderId="30" xfId="0" applyFont="1" applyBorder="1" applyAlignment="1">
      <alignment vertical="center" wrapText="1"/>
    </xf>
    <xf numFmtId="0" fontId="3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5" fillId="0" borderId="4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51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 wrapText="1"/>
    </xf>
    <xf numFmtId="0" fontId="13" fillId="0" borderId="30" xfId="0" applyFont="1" applyBorder="1" applyAlignment="1">
      <alignment horizontal="right" vertical="center" wrapText="1"/>
    </xf>
    <xf numFmtId="0" fontId="13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53" xfId="0" applyFont="1" applyBorder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0" fontId="3" fillId="0" borderId="8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9" xfId="0" applyFont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8" fillId="4" borderId="4" xfId="0" applyFont="1" applyFill="1" applyBorder="1" applyAlignment="1">
      <alignment horizontal="center" vertical="center" wrapText="1"/>
    </xf>
    <xf numFmtId="0" fontId="32" fillId="4" borderId="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://www.google.ca/url?sa=i&amp;rct=j&amp;q=&amp;esrc=s&amp;source=images&amp;cd=&amp;cad=rja&amp;uact=8&amp;ved=0ahUKEwiAl4yngYjZAhWh8oMKHTmWBMwQjRwIBw&amp;url=http://www.allocine.fr/film/fichefilm_gen_cfilm%3D197689.html&amp;psig=AOvVaw2Pp7MNahaHdxLomGstd4NA&amp;ust=1517687670669946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349250</xdr:colOff>
      <xdr:row>0</xdr:row>
      <xdr:rowOff>0</xdr:rowOff>
    </xdr:from>
    <xdr:to>
      <xdr:col>2</xdr:col>
      <xdr:colOff>1952625</xdr:colOff>
      <xdr:row>5</xdr:row>
      <xdr:rowOff>317500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" y="0"/>
          <a:ext cx="3597275" cy="1816100"/>
        </a:xfrm>
        <a:prstGeom prst="rect">
          <a:avLst/>
        </a:prstGeom>
        <a:extLst>
          <a:ext uri="{FAA26D3D-D897-4be2-8F04-BA451C77F1D7}">
            <ma14:placeholderFlag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w15="http://schemas.microsoft.com/office/word/2012/wordml" xmlns="" xmlns:mo="http://schemas.microsoft.com/office/mac/office/2008/main" xmlns:mv="urn:schemas-microsoft-com:mac:vml" xmlns:o="urn:schemas-microsoft-com:office:office" xmlns:v="urn:schemas-microsoft-com:vml" xmlns:w10="urn:schemas-microsoft-com:office:word" xmlns:w="http://schemas.openxmlformats.org/wordprocessingml/2006/main" xmlns:ma14="http://schemas.microsoft.com/office/mac/drawingml/2011/main" xmlns:lc="http://schemas.openxmlformats.org/drawingml/2006/lockedCanvas"/>
          </a:ext>
        </a:extLst>
      </xdr:spPr>
    </xdr:pic>
    <xdr:clientData/>
  </xdr:twoCellAnchor>
  <xdr:twoCellAnchor editAs="oneCell">
    <xdr:from>
      <xdr:col>5</xdr:col>
      <xdr:colOff>2312554</xdr:colOff>
      <xdr:row>3</xdr:row>
      <xdr:rowOff>163694</xdr:rowOff>
    </xdr:from>
    <xdr:to>
      <xdr:col>6</xdr:col>
      <xdr:colOff>1595325</xdr:colOff>
      <xdr:row>7</xdr:row>
      <xdr:rowOff>127735</xdr:rowOff>
    </xdr:to>
    <xdr:pic>
      <xdr:nvPicPr>
        <xdr:cNvPr id="8" name="Image 7" descr="j0303521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119014">
          <a:off x="12741519" y="618629"/>
          <a:ext cx="1589641" cy="205137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1000125</xdr:colOff>
      <xdr:row>17</xdr:row>
      <xdr:rowOff>142876</xdr:rowOff>
    </xdr:from>
    <xdr:to>
      <xdr:col>3</xdr:col>
      <xdr:colOff>1825625</xdr:colOff>
      <xdr:row>21</xdr:row>
      <xdr:rowOff>111129</xdr:rowOff>
    </xdr:to>
    <xdr:sp macro="" textlink="">
      <xdr:nvSpPr>
        <xdr:cNvPr id="2" name="Flèche droit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 rot="5400000">
          <a:off x="5270498" y="5508628"/>
          <a:ext cx="1174753" cy="8255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349250</xdr:colOff>
      <xdr:row>0</xdr:row>
      <xdr:rowOff>0</xdr:rowOff>
    </xdr:from>
    <xdr:to>
      <xdr:col>2</xdr:col>
      <xdr:colOff>1952625</xdr:colOff>
      <xdr:row>5</xdr:row>
      <xdr:rowOff>317500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" y="0"/>
          <a:ext cx="3599815" cy="1846580"/>
        </a:xfrm>
        <a:prstGeom prst="rect">
          <a:avLst/>
        </a:prstGeom>
        <a:extLst>
          <a:ext uri="{FAA26D3D-D897-4be2-8F04-BA451C77F1D7}">
            <ma14:placeholderFlag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w15="http://schemas.microsoft.com/office/word/2012/wordml" xmlns="" xmlns:mo="http://schemas.microsoft.com/office/mac/office/2008/main" xmlns:mv="urn:schemas-microsoft-com:mac:vml" xmlns:o="urn:schemas-microsoft-com:office:office" xmlns:v="urn:schemas-microsoft-com:vml" xmlns:w10="urn:schemas-microsoft-com:office:word" xmlns:w="http://schemas.openxmlformats.org/wordprocessingml/2006/main" xmlns:ma14="http://schemas.microsoft.com/office/mac/drawingml/2011/main" xmlns:lc="http://schemas.openxmlformats.org/drawingml/2006/lockedCanvas"/>
          </a:ext>
        </a:extLst>
      </xdr:spPr>
    </xdr:pic>
    <xdr:clientData/>
  </xdr:twoCellAnchor>
  <xdr:twoCellAnchor editAs="oneCell">
    <xdr:from>
      <xdr:col>12</xdr:col>
      <xdr:colOff>0</xdr:colOff>
      <xdr:row>13</xdr:row>
      <xdr:rowOff>0</xdr:rowOff>
    </xdr:from>
    <xdr:to>
      <xdr:col>16</xdr:col>
      <xdr:colOff>304800</xdr:colOff>
      <xdr:row>27</xdr:row>
      <xdr:rowOff>285750</xdr:rowOff>
    </xdr:to>
    <xdr:sp macro="" textlink="">
      <xdr:nvSpPr>
        <xdr:cNvPr id="2053" name="AutoShape 5" descr="Résultats de recherche d'images pour « phantom boy »">
          <a:hlinkClick xmlns:r="http://schemas.openxmlformats.org/officeDocument/2006/relationships" r:id="rId2" tgtFrame="_blank"/>
          <a:extLst>
            <a:ext uri="{FF2B5EF4-FFF2-40B4-BE49-F238E27FC236}">
              <a16:creationId xmlns="" xmlns:a16="http://schemas.microsoft.com/office/drawing/2014/main" id="{00000000-0008-0000-0200-000005080000}"/>
            </a:ext>
          </a:extLst>
        </xdr:cNvPr>
        <xdr:cNvSpPr>
          <a:spLocks noChangeAspect="1" noChangeArrowheads="1"/>
        </xdr:cNvSpPr>
      </xdr:nvSpPr>
      <xdr:spPr bwMode="auto">
        <a:xfrm>
          <a:off x="18516600" y="4000500"/>
          <a:ext cx="3352800" cy="455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95251</xdr:colOff>
      <xdr:row>24</xdr:row>
      <xdr:rowOff>63500</xdr:rowOff>
    </xdr:from>
    <xdr:to>
      <xdr:col>2</xdr:col>
      <xdr:colOff>2428875</xdr:colOff>
      <xdr:row>29</xdr:row>
      <xdr:rowOff>269875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2001" y="7397750"/>
          <a:ext cx="2333624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149225</xdr:colOff>
      <xdr:row>24</xdr:row>
      <xdr:rowOff>190500</xdr:rowOff>
    </xdr:from>
    <xdr:to>
      <xdr:col>5</xdr:col>
      <xdr:colOff>2581902</xdr:colOff>
      <xdr:row>29</xdr:row>
      <xdr:rowOff>222251</xdr:rowOff>
    </xdr:to>
    <xdr:pic>
      <xdr:nvPicPr>
        <xdr:cNvPr id="10" name="Image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55225" y="7524750"/>
          <a:ext cx="2432677" cy="153987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24</xdr:row>
      <xdr:rowOff>28966</xdr:rowOff>
    </xdr:from>
    <xdr:to>
      <xdr:col>4</xdr:col>
      <xdr:colOff>2524125</xdr:colOff>
      <xdr:row>29</xdr:row>
      <xdr:rowOff>254000</xdr:rowOff>
    </xdr:to>
    <xdr:pic>
      <xdr:nvPicPr>
        <xdr:cNvPr id="19" name="Image 18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13626" y="7363216"/>
          <a:ext cx="2333624" cy="17331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9"/>
  <sheetViews>
    <sheetView showWhiteSpace="0" zoomScaleNormal="100" workbookViewId="0">
      <pane xSplit="2" ySplit="1" topLeftCell="C2" activePane="bottomRight" state="frozen"/>
      <selection pane="topRight" activeCell="C1" sqref="C1"/>
      <selection pane="bottomLeft" activeCell="A3" sqref="A3"/>
      <selection pane="bottomRight" activeCell="H11" sqref="H11"/>
    </sheetView>
  </sheetViews>
  <sheetFormatPr baseColWidth="10" defaultColWidth="11.42578125" defaultRowHeight="15.75" x14ac:dyDescent="0.25"/>
  <cols>
    <col min="1" max="1" width="13" style="14" customWidth="1"/>
    <col min="2" max="2" width="20.140625" style="14" customWidth="1"/>
    <col min="3" max="3" width="4" style="14" customWidth="1"/>
    <col min="4" max="18" width="8" style="30" customWidth="1"/>
    <col min="19" max="19" width="10.28515625" style="31" customWidth="1"/>
    <col min="20" max="16384" width="11.42578125" style="14"/>
  </cols>
  <sheetData>
    <row r="1" spans="1:25" ht="16.5" thickBot="1" x14ac:dyDescent="0.25"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</row>
    <row r="2" spans="1:25" ht="16.5" thickBot="1" x14ac:dyDescent="0.25">
      <c r="B2" s="24" t="s">
        <v>14</v>
      </c>
      <c r="C2" s="25"/>
      <c r="D2" s="141" t="s">
        <v>8</v>
      </c>
      <c r="E2" s="142"/>
      <c r="F2" s="18" t="s">
        <v>9</v>
      </c>
      <c r="G2" s="141" t="s">
        <v>10</v>
      </c>
      <c r="H2" s="142"/>
      <c r="I2" s="18" t="s">
        <v>9</v>
      </c>
      <c r="J2" s="141" t="s">
        <v>11</v>
      </c>
      <c r="K2" s="142"/>
      <c r="L2" s="18" t="s">
        <v>9</v>
      </c>
      <c r="M2" s="141" t="s">
        <v>12</v>
      </c>
      <c r="N2" s="142"/>
      <c r="O2" s="18" t="s">
        <v>9</v>
      </c>
      <c r="P2" s="141" t="s">
        <v>13</v>
      </c>
      <c r="Q2" s="142"/>
      <c r="R2" s="19" t="s">
        <v>9</v>
      </c>
      <c r="S2" s="26"/>
    </row>
    <row r="3" spans="1:25" ht="16.5" thickBot="1" x14ac:dyDescent="0.25">
      <c r="A3" s="151" t="s">
        <v>30</v>
      </c>
      <c r="B3" s="36" t="s">
        <v>21</v>
      </c>
      <c r="C3" s="37"/>
      <c r="D3" s="96">
        <v>9.5</v>
      </c>
      <c r="E3" s="105">
        <v>11</v>
      </c>
      <c r="F3" s="83">
        <f>SUM(E3-D3)</f>
        <v>1.5</v>
      </c>
      <c r="G3" s="107">
        <v>9.5</v>
      </c>
      <c r="H3" s="105">
        <v>11</v>
      </c>
      <c r="I3" s="83">
        <f>SUM(H3-G3)</f>
        <v>1.5</v>
      </c>
      <c r="J3" s="107">
        <v>9.5</v>
      </c>
      <c r="K3" s="105">
        <v>10</v>
      </c>
      <c r="L3" s="83">
        <f>SUM(K3-J3)</f>
        <v>0.5</v>
      </c>
      <c r="M3" s="107">
        <v>9.5</v>
      </c>
      <c r="N3" s="105">
        <v>11</v>
      </c>
      <c r="O3" s="83">
        <f>SUM(N3-M3)</f>
        <v>1.5</v>
      </c>
      <c r="P3" s="107">
        <v>9.5</v>
      </c>
      <c r="Q3" s="105">
        <v>11</v>
      </c>
      <c r="R3" s="83">
        <f>SUM(Q3-P3)</f>
        <v>1.5</v>
      </c>
      <c r="S3" s="120">
        <f>SUM(F3+I3+L3+O3+R3)-1</f>
        <v>5.5</v>
      </c>
    </row>
    <row r="4" spans="1:25" ht="16.5" thickBot="1" x14ac:dyDescent="0.25">
      <c r="A4" s="151"/>
      <c r="B4" s="94"/>
      <c r="C4" s="95"/>
      <c r="D4" s="97"/>
      <c r="E4" s="106"/>
      <c r="F4" s="85">
        <f>SUM(E4-D4)</f>
        <v>0</v>
      </c>
      <c r="G4" s="108"/>
      <c r="H4" s="106"/>
      <c r="I4" s="85">
        <f>SUM(H4-G4)</f>
        <v>0</v>
      </c>
      <c r="J4" s="108"/>
      <c r="K4" s="106"/>
      <c r="L4" s="85">
        <f>SUM(K4-J4)</f>
        <v>0</v>
      </c>
      <c r="M4" s="108"/>
      <c r="N4" s="106"/>
      <c r="O4" s="85">
        <f>SUM(N4-M4)</f>
        <v>0</v>
      </c>
      <c r="P4" s="108"/>
      <c r="Q4" s="106"/>
      <c r="R4" s="85">
        <f>SUM(Q4-P4)</f>
        <v>0</v>
      </c>
      <c r="S4" s="120">
        <f>SUM(I4+O4+R4)</f>
        <v>0</v>
      </c>
    </row>
    <row r="5" spans="1:25" ht="16.5" thickBot="1" x14ac:dyDescent="0.25">
      <c r="A5" s="151"/>
      <c r="B5" s="20"/>
      <c r="C5" s="21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3"/>
    </row>
    <row r="6" spans="1:25" ht="39.75" customHeight="1" thickBot="1" x14ac:dyDescent="0.25">
      <c r="B6" s="17" t="s">
        <v>20</v>
      </c>
      <c r="C6" s="15"/>
      <c r="D6" s="141" t="s">
        <v>8</v>
      </c>
      <c r="E6" s="142"/>
      <c r="F6" s="18" t="s">
        <v>9</v>
      </c>
      <c r="G6" s="141" t="s">
        <v>10</v>
      </c>
      <c r="H6" s="142"/>
      <c r="I6" s="18" t="s">
        <v>9</v>
      </c>
      <c r="J6" s="141" t="s">
        <v>11</v>
      </c>
      <c r="K6" s="142"/>
      <c r="L6" s="18" t="s">
        <v>9</v>
      </c>
      <c r="M6" s="141" t="s">
        <v>12</v>
      </c>
      <c r="N6" s="142"/>
      <c r="O6" s="18" t="s">
        <v>9</v>
      </c>
      <c r="P6" s="141" t="s">
        <v>13</v>
      </c>
      <c r="Q6" s="142"/>
      <c r="R6" s="19" t="s">
        <v>9</v>
      </c>
      <c r="S6" s="16"/>
    </row>
    <row r="7" spans="1:25" ht="19.5" customHeight="1" thickBot="1" x14ac:dyDescent="0.25">
      <c r="A7" s="14" t="s">
        <v>17</v>
      </c>
      <c r="B7" s="92" t="s">
        <v>60</v>
      </c>
      <c r="C7" s="88"/>
      <c r="D7" s="33">
        <v>9</v>
      </c>
      <c r="E7" s="61">
        <v>15.5</v>
      </c>
      <c r="F7" s="83">
        <f t="shared" ref="F7:F10" si="0">SUM(E7-D7)</f>
        <v>6.5</v>
      </c>
      <c r="G7" s="79">
        <v>7</v>
      </c>
      <c r="H7" s="61">
        <v>15.5</v>
      </c>
      <c r="I7" s="83">
        <f t="shared" ref="I7:I10" si="1">SUM(H7-G7)</f>
        <v>8.5</v>
      </c>
      <c r="J7" s="79">
        <v>7</v>
      </c>
      <c r="K7" s="61">
        <v>15.5</v>
      </c>
      <c r="L7" s="83">
        <f t="shared" ref="L7:L10" si="2">SUM(K7-J7)</f>
        <v>8.5</v>
      </c>
      <c r="M7" s="79">
        <v>9</v>
      </c>
      <c r="N7" s="61">
        <v>15.5</v>
      </c>
      <c r="O7" s="83">
        <f t="shared" ref="O7:O10" si="3">SUM(N7-M7)</f>
        <v>6.5</v>
      </c>
      <c r="P7" s="79">
        <v>7</v>
      </c>
      <c r="Q7" s="61">
        <v>15.5</v>
      </c>
      <c r="R7" s="83">
        <f t="shared" ref="R7:R10" si="4">SUM(Q7-P7)</f>
        <v>8.5</v>
      </c>
      <c r="S7" s="28">
        <f t="shared" ref="S7:S10" si="5">SUM(F7+I7+L7+O7+R7)</f>
        <v>38.5</v>
      </c>
    </row>
    <row r="8" spans="1:25" ht="19.5" customHeight="1" x14ac:dyDescent="0.2">
      <c r="A8" s="14" t="s">
        <v>17</v>
      </c>
      <c r="B8" s="93" t="s">
        <v>54</v>
      </c>
      <c r="C8" s="89"/>
      <c r="D8" s="62">
        <v>8</v>
      </c>
      <c r="E8" s="76">
        <v>15.5</v>
      </c>
      <c r="F8" s="84">
        <f t="shared" si="0"/>
        <v>7.5</v>
      </c>
      <c r="G8" s="80">
        <v>8</v>
      </c>
      <c r="H8" s="77">
        <v>16</v>
      </c>
      <c r="I8" s="84">
        <f t="shared" si="1"/>
        <v>8</v>
      </c>
      <c r="J8" s="80">
        <v>8</v>
      </c>
      <c r="K8" s="77">
        <v>15.5</v>
      </c>
      <c r="L8" s="84">
        <f t="shared" si="2"/>
        <v>7.5</v>
      </c>
      <c r="M8" s="80">
        <v>8</v>
      </c>
      <c r="N8" s="61">
        <v>15.5</v>
      </c>
      <c r="O8" s="84">
        <f t="shared" si="3"/>
        <v>7.5</v>
      </c>
      <c r="P8" s="80"/>
      <c r="Q8" s="77"/>
      <c r="R8" s="84">
        <f t="shared" si="4"/>
        <v>0</v>
      </c>
      <c r="S8" s="29">
        <f t="shared" si="5"/>
        <v>30.5</v>
      </c>
    </row>
    <row r="9" spans="1:25" ht="19.5" customHeight="1" x14ac:dyDescent="0.2">
      <c r="A9" s="14" t="s">
        <v>18</v>
      </c>
      <c r="B9" s="38" t="s">
        <v>61</v>
      </c>
      <c r="C9" s="90"/>
      <c r="D9" s="32">
        <v>9</v>
      </c>
      <c r="E9" s="77">
        <v>16</v>
      </c>
      <c r="F9" s="84">
        <f t="shared" si="0"/>
        <v>7</v>
      </c>
      <c r="G9" s="80">
        <v>9</v>
      </c>
      <c r="H9" s="77">
        <v>16</v>
      </c>
      <c r="I9" s="84">
        <f t="shared" si="1"/>
        <v>7</v>
      </c>
      <c r="J9" s="80">
        <v>9</v>
      </c>
      <c r="K9" s="77">
        <v>16</v>
      </c>
      <c r="L9" s="84">
        <f t="shared" si="2"/>
        <v>7</v>
      </c>
      <c r="M9" s="80">
        <v>9</v>
      </c>
      <c r="N9" s="77">
        <v>16</v>
      </c>
      <c r="O9" s="84">
        <f t="shared" si="3"/>
        <v>7</v>
      </c>
      <c r="P9" s="80">
        <v>7</v>
      </c>
      <c r="Q9" s="77">
        <v>16</v>
      </c>
      <c r="R9" s="84">
        <f t="shared" si="4"/>
        <v>9</v>
      </c>
      <c r="S9" s="63">
        <f t="shared" si="5"/>
        <v>37</v>
      </c>
      <c r="U9" s="14" t="s">
        <v>50</v>
      </c>
      <c r="V9" s="14" t="s">
        <v>52</v>
      </c>
    </row>
    <row r="10" spans="1:25" ht="19.5" customHeight="1" thickBot="1" x14ac:dyDescent="0.25">
      <c r="A10" s="14" t="s">
        <v>18</v>
      </c>
      <c r="B10" s="39" t="s">
        <v>31</v>
      </c>
      <c r="C10" s="91"/>
      <c r="D10" s="40">
        <v>7</v>
      </c>
      <c r="E10" s="78">
        <v>16.5</v>
      </c>
      <c r="F10" s="85">
        <f t="shared" si="0"/>
        <v>9.5</v>
      </c>
      <c r="G10" s="82">
        <v>9.5</v>
      </c>
      <c r="H10" s="78">
        <v>15.5</v>
      </c>
      <c r="I10" s="85">
        <f t="shared" si="1"/>
        <v>6</v>
      </c>
      <c r="J10" s="82">
        <v>9.5</v>
      </c>
      <c r="K10" s="78">
        <v>17</v>
      </c>
      <c r="L10" s="85">
        <f t="shared" si="2"/>
        <v>7.5</v>
      </c>
      <c r="M10" s="82">
        <v>7</v>
      </c>
      <c r="N10" s="78">
        <v>15.5</v>
      </c>
      <c r="O10" s="85">
        <f t="shared" si="3"/>
        <v>8.5</v>
      </c>
      <c r="P10" s="82">
        <v>8</v>
      </c>
      <c r="Q10" s="78">
        <v>15.5</v>
      </c>
      <c r="R10" s="85">
        <f t="shared" si="4"/>
        <v>7.5</v>
      </c>
      <c r="S10" s="119">
        <f t="shared" si="5"/>
        <v>39</v>
      </c>
      <c r="U10" s="14" t="s">
        <v>51</v>
      </c>
      <c r="V10" s="14" t="s">
        <v>53</v>
      </c>
      <c r="W10" s="14" t="s">
        <v>21</v>
      </c>
    </row>
    <row r="11" spans="1:25" ht="19.5" customHeight="1" thickBot="1" x14ac:dyDescent="0.25">
      <c r="A11" s="35"/>
      <c r="B11" s="15"/>
      <c r="C11" s="15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3"/>
      <c r="W11" s="14" t="s">
        <v>53</v>
      </c>
      <c r="X11" s="14" t="s">
        <v>54</v>
      </c>
    </row>
    <row r="12" spans="1:25" ht="19.5" customHeight="1" thickBot="1" x14ac:dyDescent="0.25">
      <c r="A12" s="146" t="s">
        <v>15</v>
      </c>
      <c r="B12" s="146"/>
      <c r="C12" s="147"/>
      <c r="D12" s="148" t="s">
        <v>8</v>
      </c>
      <c r="E12" s="148"/>
      <c r="F12" s="18" t="s">
        <v>9</v>
      </c>
      <c r="G12" s="141" t="s">
        <v>10</v>
      </c>
      <c r="H12" s="142"/>
      <c r="I12" s="18" t="s">
        <v>9</v>
      </c>
      <c r="J12" s="141" t="s">
        <v>11</v>
      </c>
      <c r="K12" s="142"/>
      <c r="L12" s="18" t="s">
        <v>9</v>
      </c>
      <c r="M12" s="141" t="s">
        <v>12</v>
      </c>
      <c r="N12" s="142"/>
      <c r="O12" s="18" t="s">
        <v>9</v>
      </c>
      <c r="P12" s="141" t="s">
        <v>13</v>
      </c>
      <c r="Q12" s="142"/>
      <c r="R12" s="19" t="s">
        <v>9</v>
      </c>
      <c r="S12" s="34"/>
    </row>
    <row r="13" spans="1:25" ht="19.5" customHeight="1" x14ac:dyDescent="0.2">
      <c r="A13" s="143" t="s">
        <v>16</v>
      </c>
      <c r="B13" s="149" t="s">
        <v>21</v>
      </c>
      <c r="C13" s="113"/>
      <c r="D13" s="79">
        <v>7</v>
      </c>
      <c r="E13" s="61">
        <v>11</v>
      </c>
      <c r="F13" s="41">
        <f t="shared" ref="F13:F14" si="6">SUM(E13-D13)</f>
        <v>4</v>
      </c>
      <c r="G13" s="79">
        <v>7</v>
      </c>
      <c r="H13" s="61">
        <v>11</v>
      </c>
      <c r="I13" s="41">
        <f t="shared" ref="I13:I14" si="7">SUM(H13-G13)</f>
        <v>4</v>
      </c>
      <c r="J13" s="79">
        <v>7</v>
      </c>
      <c r="K13" s="61">
        <v>11</v>
      </c>
      <c r="L13" s="41">
        <f t="shared" ref="L13:L14" si="8">SUM(K13-J13)</f>
        <v>4</v>
      </c>
      <c r="M13" s="79">
        <v>7</v>
      </c>
      <c r="N13" s="61">
        <v>11</v>
      </c>
      <c r="O13" s="41">
        <f t="shared" ref="O13:O14" si="9">SUM(N13-M13)</f>
        <v>4</v>
      </c>
      <c r="P13" s="79">
        <v>9</v>
      </c>
      <c r="Q13" s="61">
        <v>14</v>
      </c>
      <c r="R13" s="41">
        <f t="shared" ref="R13:R14" si="10">SUM(Q13-P13)</f>
        <v>5</v>
      </c>
      <c r="S13" s="144">
        <f>SUM(F13+I13+L13+O13+F14+I14+L14+O14+R14+R13)</f>
        <v>40</v>
      </c>
      <c r="W13" s="14" t="s">
        <v>55</v>
      </c>
      <c r="X13" s="14" t="s">
        <v>56</v>
      </c>
      <c r="Y13" s="14" t="s">
        <v>59</v>
      </c>
    </row>
    <row r="14" spans="1:25" ht="19.5" customHeight="1" x14ac:dyDescent="0.2">
      <c r="A14" s="143"/>
      <c r="B14" s="150"/>
      <c r="C14" s="114"/>
      <c r="D14" s="81">
        <v>14</v>
      </c>
      <c r="E14" s="122">
        <v>18</v>
      </c>
      <c r="F14" s="109">
        <f t="shared" si="6"/>
        <v>4</v>
      </c>
      <c r="G14" s="81">
        <v>14</v>
      </c>
      <c r="H14" s="122">
        <v>18</v>
      </c>
      <c r="I14" s="109">
        <f t="shared" si="7"/>
        <v>4</v>
      </c>
      <c r="J14" s="81">
        <v>15</v>
      </c>
      <c r="K14" s="122">
        <v>18</v>
      </c>
      <c r="L14" s="109">
        <f t="shared" si="8"/>
        <v>3</v>
      </c>
      <c r="M14" s="125">
        <v>14</v>
      </c>
      <c r="N14" s="122">
        <v>18</v>
      </c>
      <c r="O14" s="109">
        <f t="shared" si="9"/>
        <v>4</v>
      </c>
      <c r="P14" s="81">
        <v>14</v>
      </c>
      <c r="Q14" s="122">
        <v>18</v>
      </c>
      <c r="R14" s="109">
        <f t="shared" si="10"/>
        <v>4</v>
      </c>
      <c r="S14" s="145"/>
      <c r="W14" s="14" t="s">
        <v>57</v>
      </c>
      <c r="X14" s="14" t="s">
        <v>58</v>
      </c>
    </row>
    <row r="15" spans="1:25" ht="21" customHeight="1" x14ac:dyDescent="0.2">
      <c r="B15" s="110" t="s">
        <v>29</v>
      </c>
      <c r="C15" s="115"/>
      <c r="D15" s="80"/>
      <c r="E15" s="77"/>
      <c r="F15" s="42">
        <f t="shared" ref="F15" si="11">SUM(E15-D15)</f>
        <v>0</v>
      </c>
      <c r="G15" s="80">
        <v>16</v>
      </c>
      <c r="H15" s="77">
        <v>18</v>
      </c>
      <c r="I15" s="42">
        <f t="shared" ref="I15" si="12">SUM(H15-G15)</f>
        <v>2</v>
      </c>
      <c r="J15" s="80"/>
      <c r="K15" s="77"/>
      <c r="L15" s="42">
        <f t="shared" ref="L15:L17" si="13">SUM(K15-J15)</f>
        <v>0</v>
      </c>
      <c r="M15" s="80"/>
      <c r="N15" s="77"/>
      <c r="O15" s="42">
        <f t="shared" ref="O15" si="14">SUM(N15-M15)</f>
        <v>0</v>
      </c>
      <c r="P15" s="80"/>
      <c r="Q15" s="77"/>
      <c r="R15" s="42">
        <f t="shared" ref="R15" si="15">SUM(Q15-P15)</f>
        <v>0</v>
      </c>
      <c r="S15" s="63">
        <f>SUM(R15,O15,L15,I15,F15)</f>
        <v>2</v>
      </c>
    </row>
    <row r="16" spans="1:25" ht="21" customHeight="1" x14ac:dyDescent="0.2">
      <c r="B16" s="110" t="s">
        <v>55</v>
      </c>
      <c r="C16" s="116"/>
      <c r="D16" s="80">
        <v>15</v>
      </c>
      <c r="E16" s="77">
        <v>18</v>
      </c>
      <c r="F16" s="42">
        <f>SUM(E16-D16)</f>
        <v>3</v>
      </c>
      <c r="G16" s="80"/>
      <c r="H16" s="77"/>
      <c r="I16" s="42">
        <f>SUM(H16-G16)</f>
        <v>0</v>
      </c>
      <c r="J16" s="80">
        <v>15</v>
      </c>
      <c r="K16" s="77">
        <v>16.5</v>
      </c>
      <c r="L16" s="42">
        <f t="shared" si="13"/>
        <v>1.5</v>
      </c>
      <c r="M16" s="80">
        <v>15</v>
      </c>
      <c r="N16" s="77">
        <v>18</v>
      </c>
      <c r="O16" s="42">
        <f>SUM(N16-M16)</f>
        <v>3</v>
      </c>
      <c r="P16" s="80">
        <v>15</v>
      </c>
      <c r="Q16" s="77">
        <v>18</v>
      </c>
      <c r="R16" s="42">
        <f>SUM(Q16-P16)</f>
        <v>3</v>
      </c>
      <c r="S16" s="63">
        <f>SUM(R16,O16,L17,I16,F16)</f>
        <v>11</v>
      </c>
      <c r="T16" s="14">
        <f>SUM(S3+S15+S16)</f>
        <v>18.5</v>
      </c>
    </row>
    <row r="17" spans="2:19" ht="16.5" thickBot="1" x14ac:dyDescent="0.25">
      <c r="B17" s="111" t="s">
        <v>62</v>
      </c>
      <c r="C17" s="117"/>
      <c r="D17" s="112"/>
      <c r="E17" s="118"/>
      <c r="F17" s="43">
        <f>SUM(E17-D17)</f>
        <v>0</v>
      </c>
      <c r="G17" s="123">
        <v>16</v>
      </c>
      <c r="H17" s="124">
        <v>18</v>
      </c>
      <c r="I17" s="43">
        <f>SUM(H17-G17)</f>
        <v>2</v>
      </c>
      <c r="J17" s="123">
        <v>16</v>
      </c>
      <c r="K17" s="124">
        <v>18</v>
      </c>
      <c r="L17" s="43">
        <f t="shared" si="13"/>
        <v>2</v>
      </c>
      <c r="M17" s="123">
        <v>16</v>
      </c>
      <c r="N17" s="124">
        <v>18</v>
      </c>
      <c r="O17" s="43">
        <f>SUM(N17-M17)</f>
        <v>2</v>
      </c>
      <c r="P17" s="123">
        <v>17</v>
      </c>
      <c r="Q17" s="124">
        <v>18</v>
      </c>
      <c r="R17" s="43">
        <f>SUM(Q17-P17)</f>
        <v>1</v>
      </c>
      <c r="S17" s="119">
        <f>SUM(R17,O17,L18,I17,F17)</f>
        <v>5</v>
      </c>
    </row>
    <row r="19" spans="2:19" x14ac:dyDescent="0.25">
      <c r="D19" s="121"/>
    </row>
  </sheetData>
  <autoFilter ref="A6:B11"/>
  <mergeCells count="21">
    <mergeCell ref="A3:A5"/>
    <mergeCell ref="D6:E6"/>
    <mergeCell ref="G6:H6"/>
    <mergeCell ref="J6:K6"/>
    <mergeCell ref="M6:N6"/>
    <mergeCell ref="A13:A14"/>
    <mergeCell ref="S13:S14"/>
    <mergeCell ref="A12:C12"/>
    <mergeCell ref="D12:E12"/>
    <mergeCell ref="G12:H12"/>
    <mergeCell ref="J12:K12"/>
    <mergeCell ref="M12:N12"/>
    <mergeCell ref="P12:Q12"/>
    <mergeCell ref="B13:B14"/>
    <mergeCell ref="B1:S1"/>
    <mergeCell ref="P6:Q6"/>
    <mergeCell ref="D2:E2"/>
    <mergeCell ref="G2:H2"/>
    <mergeCell ref="J2:K2"/>
    <mergeCell ref="M2:N2"/>
    <mergeCell ref="P2:Q2"/>
  </mergeCells>
  <pageMargins left="0.25" right="0.25" top="0.75" bottom="0.75" header="0.3" footer="0.3"/>
  <pageSetup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B2:H41"/>
  <sheetViews>
    <sheetView tabSelected="1" view="pageBreakPreview" topLeftCell="A4" zoomScale="60" zoomScaleNormal="100" workbookViewId="0">
      <selection activeCell="O21" sqref="O21"/>
    </sheetView>
  </sheetViews>
  <sheetFormatPr baseColWidth="10" defaultRowHeight="15" x14ac:dyDescent="0.25"/>
  <cols>
    <col min="1" max="1" width="17.5703125" customWidth="1"/>
    <col min="3" max="3" width="37.5703125" customWidth="1"/>
    <col min="4" max="4" width="41.7109375" customWidth="1"/>
    <col min="5" max="5" width="40.28515625" customWidth="1"/>
    <col min="6" max="6" width="40.42578125" customWidth="1"/>
    <col min="7" max="7" width="42" customWidth="1"/>
    <col min="8" max="8" width="10.28515625" customWidth="1"/>
    <col min="9" max="9" width="2.140625" customWidth="1"/>
  </cols>
  <sheetData>
    <row r="2" spans="2:8" x14ac:dyDescent="0.25">
      <c r="B2" s="172" t="s">
        <v>40</v>
      </c>
      <c r="C2" s="172"/>
      <c r="D2" s="172"/>
      <c r="E2" s="172"/>
      <c r="F2" s="172"/>
      <c r="G2" s="172"/>
      <c r="H2" s="172"/>
    </row>
    <row r="3" spans="2:8" ht="26.45" customHeight="1" x14ac:dyDescent="0.25">
      <c r="B3" s="172"/>
      <c r="C3" s="172"/>
      <c r="D3" s="172"/>
      <c r="E3" s="172"/>
      <c r="F3" s="172"/>
      <c r="G3" s="172"/>
      <c r="H3" s="172"/>
    </row>
    <row r="4" spans="2:8" ht="32.25" x14ac:dyDescent="0.5">
      <c r="B4" s="173" t="s">
        <v>32</v>
      </c>
      <c r="C4" s="173"/>
      <c r="D4" s="173"/>
      <c r="E4" s="173"/>
      <c r="F4" s="173"/>
      <c r="G4" s="173"/>
      <c r="H4" s="173"/>
    </row>
    <row r="5" spans="2:8" ht="32.25" x14ac:dyDescent="0.5">
      <c r="B5" s="10"/>
      <c r="C5" s="10"/>
      <c r="D5" s="173" t="s">
        <v>0</v>
      </c>
      <c r="E5" s="173"/>
      <c r="F5" s="173"/>
      <c r="G5" s="10"/>
      <c r="H5" s="10"/>
    </row>
    <row r="6" spans="2:8" ht="32.25" x14ac:dyDescent="0.5">
      <c r="B6" s="10"/>
      <c r="C6" s="10"/>
      <c r="D6" s="11"/>
      <c r="E6" s="60" t="s">
        <v>24</v>
      </c>
      <c r="F6" s="11"/>
      <c r="G6" s="10"/>
      <c r="H6" s="10"/>
    </row>
    <row r="7" spans="2:8" ht="32.25" x14ac:dyDescent="0.5">
      <c r="B7" s="10"/>
      <c r="C7" s="10"/>
      <c r="D7" s="11"/>
      <c r="E7" s="11"/>
      <c r="F7" s="11"/>
      <c r="G7" s="10"/>
      <c r="H7" s="10"/>
    </row>
    <row r="8" spans="2:8" ht="27" thickBot="1" x14ac:dyDescent="0.45">
      <c r="B8" s="3"/>
      <c r="C8" s="3"/>
      <c r="D8" s="3"/>
      <c r="E8" s="3"/>
      <c r="F8" s="3"/>
      <c r="G8" s="3"/>
      <c r="H8" s="3"/>
    </row>
    <row r="9" spans="2:8" ht="14.45" customHeight="1" x14ac:dyDescent="0.25">
      <c r="C9" s="174" t="s">
        <v>33</v>
      </c>
      <c r="D9" s="174" t="s">
        <v>34</v>
      </c>
      <c r="E9" s="174" t="s">
        <v>35</v>
      </c>
      <c r="F9" s="174" t="s">
        <v>36</v>
      </c>
      <c r="G9" s="174" t="s">
        <v>37</v>
      </c>
    </row>
    <row r="10" spans="2:8" ht="15" customHeight="1" thickBot="1" x14ac:dyDescent="0.3">
      <c r="C10" s="175"/>
      <c r="D10" s="175"/>
      <c r="E10" s="175"/>
      <c r="F10" s="175"/>
      <c r="G10" s="175"/>
    </row>
    <row r="11" spans="2:8" ht="24" customHeight="1" thickBot="1" x14ac:dyDescent="0.3">
      <c r="B11" s="162" t="s">
        <v>4</v>
      </c>
      <c r="C11" s="166" t="s">
        <v>27</v>
      </c>
      <c r="D11" s="46"/>
      <c r="E11" s="163" t="s">
        <v>69</v>
      </c>
      <c r="F11" s="46"/>
      <c r="G11" s="50"/>
    </row>
    <row r="12" spans="2:8" ht="24" customHeight="1" thickBot="1" x14ac:dyDescent="0.3">
      <c r="B12" s="162"/>
      <c r="C12" s="167"/>
      <c r="D12" s="59"/>
      <c r="E12" s="164"/>
      <c r="F12" s="44"/>
      <c r="G12" s="51"/>
    </row>
    <row r="13" spans="2:8" ht="24" customHeight="1" thickBot="1" x14ac:dyDescent="0.3">
      <c r="B13" s="162"/>
      <c r="C13" s="167"/>
      <c r="D13" s="59" t="s">
        <v>65</v>
      </c>
      <c r="E13" s="164"/>
      <c r="F13" s="87" t="s">
        <v>78</v>
      </c>
      <c r="G13" s="59" t="s">
        <v>68</v>
      </c>
    </row>
    <row r="14" spans="2:8" ht="24" customHeight="1" thickBot="1" x14ac:dyDescent="0.3">
      <c r="B14" s="162"/>
      <c r="C14" s="167"/>
      <c r="D14" s="47"/>
      <c r="E14" s="164"/>
      <c r="F14" s="44"/>
      <c r="G14" s="51"/>
    </row>
    <row r="15" spans="2:8" ht="24" customHeight="1" thickBot="1" x14ac:dyDescent="0.3">
      <c r="B15" s="162"/>
      <c r="C15" s="167"/>
      <c r="D15" s="130" t="s">
        <v>66</v>
      </c>
      <c r="E15" s="165"/>
      <c r="F15" s="54"/>
      <c r="G15" s="52"/>
    </row>
    <row r="16" spans="2:8" ht="24" customHeight="1" thickBot="1" x14ac:dyDescent="0.3">
      <c r="B16" s="162" t="s">
        <v>5</v>
      </c>
      <c r="C16" s="167"/>
      <c r="D16" s="47"/>
      <c r="E16" s="169" t="s">
        <v>68</v>
      </c>
      <c r="F16" s="44"/>
      <c r="G16" s="51"/>
    </row>
    <row r="17" spans="2:8" ht="24" customHeight="1" thickBot="1" x14ac:dyDescent="0.3">
      <c r="B17" s="162"/>
      <c r="C17" s="167"/>
      <c r="D17" s="47"/>
      <c r="E17" s="164"/>
      <c r="F17" s="126" t="s">
        <v>39</v>
      </c>
      <c r="G17" s="52"/>
    </row>
    <row r="18" spans="2:8" ht="24" customHeight="1" thickBot="1" x14ac:dyDescent="0.3">
      <c r="B18" s="162"/>
      <c r="C18" s="167"/>
      <c r="D18" s="47"/>
      <c r="E18" s="164"/>
      <c r="F18" s="47"/>
      <c r="G18" s="134" t="s">
        <v>77</v>
      </c>
    </row>
    <row r="19" spans="2:8" ht="24" customHeight="1" thickBot="1" x14ac:dyDescent="0.3">
      <c r="B19" s="162"/>
      <c r="C19" s="167"/>
      <c r="D19" s="47"/>
      <c r="E19" s="164"/>
      <c r="F19" s="47"/>
      <c r="G19" s="51"/>
    </row>
    <row r="20" spans="2:8" ht="24" customHeight="1" thickBot="1" x14ac:dyDescent="0.3">
      <c r="B20" s="162"/>
      <c r="C20" s="168"/>
      <c r="D20" s="48"/>
      <c r="E20" s="165"/>
      <c r="F20" s="48"/>
      <c r="G20" s="53"/>
    </row>
    <row r="21" spans="2:8" ht="24" customHeight="1" thickBot="1" x14ac:dyDescent="0.3">
      <c r="B21" s="162" t="s">
        <v>6</v>
      </c>
      <c r="C21" s="46"/>
      <c r="E21" s="46"/>
      <c r="F21" s="55"/>
      <c r="G21" s="46"/>
    </row>
    <row r="22" spans="2:8" ht="24" customHeight="1" thickBot="1" x14ac:dyDescent="0.4">
      <c r="B22" s="162"/>
      <c r="C22" s="47" t="s">
        <v>73</v>
      </c>
      <c r="D22" s="86"/>
      <c r="E22" s="127" t="s">
        <v>74</v>
      </c>
      <c r="F22" s="56"/>
      <c r="G22" s="47"/>
    </row>
    <row r="23" spans="2:8" ht="24" customHeight="1" thickBot="1" x14ac:dyDescent="0.3">
      <c r="B23" s="162"/>
      <c r="C23" s="44" t="s">
        <v>71</v>
      </c>
      <c r="E23" s="49" t="s">
        <v>71</v>
      </c>
      <c r="F23" s="170" t="s">
        <v>70</v>
      </c>
      <c r="G23" s="87" t="s">
        <v>72</v>
      </c>
    </row>
    <row r="24" spans="2:8" ht="24" customHeight="1" thickBot="1" x14ac:dyDescent="0.4">
      <c r="B24" s="162"/>
      <c r="C24" s="87"/>
      <c r="D24" s="46"/>
      <c r="E24" s="132"/>
      <c r="F24" s="171"/>
      <c r="G24" s="58"/>
    </row>
    <row r="25" spans="2:8" ht="24" customHeight="1" thickBot="1" x14ac:dyDescent="0.4">
      <c r="B25" s="162"/>
      <c r="C25" s="44"/>
      <c r="E25" s="45"/>
      <c r="F25" s="133" t="s">
        <v>75</v>
      </c>
      <c r="G25" s="102"/>
    </row>
    <row r="26" spans="2:8" ht="24" customHeight="1" thickBot="1" x14ac:dyDescent="0.4">
      <c r="B26" s="162" t="s">
        <v>7</v>
      </c>
      <c r="D26" s="87" t="s">
        <v>67</v>
      </c>
      <c r="E26" s="45"/>
      <c r="F26" s="131"/>
      <c r="G26" s="130"/>
    </row>
    <row r="27" spans="2:8" ht="24" customHeight="1" thickBot="1" x14ac:dyDescent="0.3">
      <c r="B27" s="162"/>
      <c r="C27" s="47"/>
      <c r="E27" s="47"/>
      <c r="F27" s="56"/>
      <c r="G27" s="44"/>
    </row>
    <row r="28" spans="2:8" ht="24" customHeight="1" thickBot="1" x14ac:dyDescent="0.3">
      <c r="B28" s="162"/>
      <c r="C28" s="47"/>
      <c r="D28" s="44" t="s">
        <v>79</v>
      </c>
      <c r="E28" s="47"/>
      <c r="F28" s="56" t="s">
        <v>76</v>
      </c>
      <c r="G28" s="44" t="s">
        <v>76</v>
      </c>
    </row>
    <row r="29" spans="2:8" ht="24" customHeight="1" thickBot="1" x14ac:dyDescent="0.3">
      <c r="B29" s="162"/>
      <c r="C29" s="47"/>
      <c r="D29" s="47"/>
      <c r="E29" s="47"/>
      <c r="G29" s="44"/>
    </row>
    <row r="30" spans="2:8" ht="24" customHeight="1" thickBot="1" x14ac:dyDescent="0.3">
      <c r="B30" s="162"/>
      <c r="C30" s="48"/>
      <c r="D30" s="48"/>
      <c r="E30" s="48"/>
      <c r="F30" s="57"/>
      <c r="G30" s="48"/>
    </row>
    <row r="31" spans="2:8" ht="21" x14ac:dyDescent="0.25">
      <c r="B31" s="4"/>
      <c r="C31" s="2"/>
      <c r="D31" s="2"/>
      <c r="E31" s="5"/>
      <c r="F31" s="5"/>
      <c r="G31" s="2"/>
    </row>
    <row r="32" spans="2:8" ht="19.5" customHeight="1" x14ac:dyDescent="0.25">
      <c r="B32" s="161" t="s">
        <v>22</v>
      </c>
      <c r="C32" s="161"/>
      <c r="D32" s="161"/>
      <c r="E32" s="161"/>
      <c r="F32" s="161"/>
      <c r="G32" s="161"/>
      <c r="H32" s="13"/>
    </row>
    <row r="33" spans="2:8" ht="21" customHeight="1" x14ac:dyDescent="0.25">
      <c r="B33" s="161"/>
      <c r="C33" s="161"/>
      <c r="D33" s="161"/>
      <c r="E33" s="161"/>
      <c r="F33" s="161"/>
      <c r="G33" s="161"/>
      <c r="H33" s="13"/>
    </row>
    <row r="34" spans="2:8" ht="15" customHeight="1" x14ac:dyDescent="0.25">
      <c r="B34" s="161"/>
      <c r="C34" s="161"/>
      <c r="D34" s="161"/>
      <c r="E34" s="161"/>
      <c r="F34" s="161"/>
      <c r="G34" s="161"/>
      <c r="H34" s="13"/>
    </row>
    <row r="35" spans="2:8" ht="15" customHeight="1" x14ac:dyDescent="0.25">
      <c r="B35" s="161"/>
      <c r="C35" s="161"/>
      <c r="D35" s="161"/>
      <c r="E35" s="161"/>
      <c r="F35" s="161"/>
      <c r="G35" s="161"/>
      <c r="H35" s="13"/>
    </row>
    <row r="36" spans="2:8" ht="15" customHeight="1" x14ac:dyDescent="0.25">
      <c r="B36" s="161"/>
      <c r="C36" s="161"/>
      <c r="D36" s="161"/>
      <c r="E36" s="161"/>
      <c r="F36" s="161"/>
      <c r="G36" s="161"/>
      <c r="H36" s="13"/>
    </row>
    <row r="37" spans="2:8" ht="15" customHeight="1" x14ac:dyDescent="0.25">
      <c r="B37" s="161"/>
      <c r="C37" s="161"/>
      <c r="D37" s="161"/>
      <c r="E37" s="161"/>
      <c r="F37" s="161"/>
      <c r="G37" s="161"/>
      <c r="H37" s="13"/>
    </row>
    <row r="38" spans="2:8" ht="26.25" x14ac:dyDescent="0.4">
      <c r="B38" s="1"/>
      <c r="C38" s="152" t="s">
        <v>1</v>
      </c>
      <c r="D38" s="153"/>
      <c r="E38" s="153"/>
      <c r="F38" s="153"/>
      <c r="G38" s="154"/>
      <c r="H38" s="1"/>
    </row>
    <row r="39" spans="2:8" ht="26.25" x14ac:dyDescent="0.4">
      <c r="B39" s="1"/>
      <c r="C39" s="155" t="s">
        <v>2</v>
      </c>
      <c r="D39" s="156"/>
      <c r="E39" s="156"/>
      <c r="F39" s="156"/>
      <c r="G39" s="157"/>
      <c r="H39" s="1"/>
    </row>
    <row r="40" spans="2:8" ht="26.25" x14ac:dyDescent="0.4">
      <c r="C40" s="158" t="s">
        <v>19</v>
      </c>
      <c r="D40" s="159"/>
      <c r="E40" s="159"/>
      <c r="F40" s="159"/>
      <c r="G40" s="160"/>
    </row>
    <row r="41" spans="2:8" ht="26.25" x14ac:dyDescent="0.4">
      <c r="C41" s="6"/>
      <c r="D41" s="7"/>
      <c r="E41" s="8" t="s">
        <v>3</v>
      </c>
      <c r="F41" s="7"/>
      <c r="G41" s="9"/>
    </row>
  </sheetData>
  <mergeCells count="20">
    <mergeCell ref="B2:H3"/>
    <mergeCell ref="B4:H4"/>
    <mergeCell ref="D5:F5"/>
    <mergeCell ref="C9:C10"/>
    <mergeCell ref="D9:D10"/>
    <mergeCell ref="E9:E10"/>
    <mergeCell ref="F9:F10"/>
    <mergeCell ref="G9:G10"/>
    <mergeCell ref="C38:G38"/>
    <mergeCell ref="C39:G39"/>
    <mergeCell ref="C40:G40"/>
    <mergeCell ref="B32:G37"/>
    <mergeCell ref="B11:B15"/>
    <mergeCell ref="B16:B20"/>
    <mergeCell ref="B21:B25"/>
    <mergeCell ref="B26:B30"/>
    <mergeCell ref="E11:E15"/>
    <mergeCell ref="C11:C20"/>
    <mergeCell ref="E16:E20"/>
    <mergeCell ref="F23:F24"/>
  </mergeCells>
  <pageMargins left="0.25" right="0.25" top="0.75" bottom="0.75" header="0.3" footer="0.3"/>
  <pageSetup scale="5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41"/>
  <sheetViews>
    <sheetView view="pageBreakPreview" zoomScale="60" zoomScaleNormal="100" workbookViewId="0">
      <selection activeCell="D26" sqref="D26"/>
    </sheetView>
  </sheetViews>
  <sheetFormatPr baseColWidth="10" defaultRowHeight="15" x14ac:dyDescent="0.25"/>
  <cols>
    <col min="1" max="1" width="17.5703125" customWidth="1"/>
    <col min="3" max="3" width="37.5703125" customWidth="1"/>
    <col min="4" max="4" width="41.7109375" customWidth="1"/>
    <col min="5" max="5" width="40.28515625" customWidth="1"/>
    <col min="6" max="6" width="40.42578125" customWidth="1"/>
    <col min="7" max="7" width="42" customWidth="1"/>
    <col min="8" max="8" width="10.28515625" customWidth="1"/>
    <col min="9" max="9" width="2.140625" customWidth="1"/>
  </cols>
  <sheetData>
    <row r="2" spans="2:8" x14ac:dyDescent="0.25">
      <c r="B2" s="178" t="s">
        <v>28</v>
      </c>
      <c r="C2" s="178"/>
      <c r="D2" s="178"/>
      <c r="E2" s="178"/>
      <c r="F2" s="178"/>
      <c r="G2" s="178"/>
      <c r="H2" s="178"/>
    </row>
    <row r="3" spans="2:8" ht="26.45" customHeight="1" x14ac:dyDescent="0.25">
      <c r="B3" s="178"/>
      <c r="C3" s="178"/>
      <c r="D3" s="178"/>
      <c r="E3" s="178"/>
      <c r="F3" s="178"/>
      <c r="G3" s="178"/>
      <c r="H3" s="178"/>
    </row>
    <row r="4" spans="2:8" ht="32.25" x14ac:dyDescent="0.5">
      <c r="B4" s="173" t="s">
        <v>32</v>
      </c>
      <c r="C4" s="173"/>
      <c r="D4" s="173"/>
      <c r="E4" s="173"/>
      <c r="F4" s="173"/>
      <c r="G4" s="173"/>
      <c r="H4" s="173"/>
    </row>
    <row r="5" spans="2:8" ht="32.25" x14ac:dyDescent="0.5">
      <c r="B5" s="10"/>
      <c r="C5" s="10"/>
      <c r="D5" s="173" t="s">
        <v>0</v>
      </c>
      <c r="E5" s="173"/>
      <c r="F5" s="173"/>
      <c r="G5" s="10"/>
      <c r="H5" s="10"/>
    </row>
    <row r="6" spans="2:8" ht="32.25" x14ac:dyDescent="0.5">
      <c r="B6" s="10"/>
      <c r="C6" s="10"/>
      <c r="D6" s="11"/>
      <c r="E6" s="12" t="s">
        <v>26</v>
      </c>
      <c r="F6" s="11"/>
      <c r="G6" s="10"/>
      <c r="H6" s="10"/>
    </row>
    <row r="7" spans="2:8" ht="32.25" x14ac:dyDescent="0.5">
      <c r="B7" s="10"/>
      <c r="C7" s="10"/>
      <c r="D7" s="11"/>
      <c r="E7" s="11"/>
      <c r="F7" s="11"/>
      <c r="G7" s="10"/>
      <c r="H7" s="10"/>
    </row>
    <row r="8" spans="2:8" ht="27" thickBot="1" x14ac:dyDescent="0.45">
      <c r="B8" s="3"/>
      <c r="C8" s="3"/>
      <c r="D8" s="3"/>
      <c r="E8" s="3"/>
      <c r="F8" s="3"/>
      <c r="G8" s="3"/>
      <c r="H8" s="3"/>
    </row>
    <row r="9" spans="2:8" ht="15" customHeight="1" x14ac:dyDescent="0.25">
      <c r="C9" s="174" t="s">
        <v>33</v>
      </c>
      <c r="D9" s="174" t="s">
        <v>34</v>
      </c>
      <c r="E9" s="174" t="s">
        <v>35</v>
      </c>
      <c r="F9" s="174" t="s">
        <v>36</v>
      </c>
      <c r="G9" s="174" t="s">
        <v>37</v>
      </c>
    </row>
    <row r="10" spans="2:8" ht="15.75" customHeight="1" thickBot="1" x14ac:dyDescent="0.3">
      <c r="C10" s="175"/>
      <c r="D10" s="175"/>
      <c r="E10" s="175"/>
      <c r="F10" s="175"/>
      <c r="G10" s="175"/>
    </row>
    <row r="11" spans="2:8" ht="24" customHeight="1" thickBot="1" x14ac:dyDescent="0.4">
      <c r="B11" s="176" t="s">
        <v>4</v>
      </c>
      <c r="C11" s="69"/>
      <c r="D11" s="65"/>
      <c r="E11" s="66"/>
      <c r="F11" s="65"/>
      <c r="G11" s="65"/>
    </row>
    <row r="12" spans="2:8" ht="24" customHeight="1" thickBot="1" x14ac:dyDescent="0.3">
      <c r="B12" s="176"/>
      <c r="C12" s="54"/>
      <c r="D12" s="67"/>
      <c r="E12" s="64"/>
      <c r="F12" s="67"/>
    </row>
    <row r="13" spans="2:8" ht="24" customHeight="1" thickBot="1" x14ac:dyDescent="0.4">
      <c r="B13" s="176"/>
      <c r="C13" s="64" t="s">
        <v>39</v>
      </c>
      <c r="D13" s="136" t="s">
        <v>80</v>
      </c>
      <c r="E13" s="64" t="s">
        <v>76</v>
      </c>
      <c r="F13" s="64" t="s">
        <v>84</v>
      </c>
      <c r="G13" s="103" t="s">
        <v>39</v>
      </c>
    </row>
    <row r="14" spans="2:8" ht="24" customHeight="1" thickBot="1" x14ac:dyDescent="0.3">
      <c r="B14" s="176"/>
      <c r="C14" s="54"/>
      <c r="D14" s="64"/>
      <c r="E14" s="64"/>
      <c r="F14" s="64"/>
      <c r="G14" s="64"/>
    </row>
    <row r="15" spans="2:8" ht="24" customHeight="1" thickBot="1" x14ac:dyDescent="0.45">
      <c r="B15" s="176"/>
      <c r="C15" s="128" t="s">
        <v>63</v>
      </c>
      <c r="D15" s="129" t="s">
        <v>81</v>
      </c>
      <c r="E15" s="137" t="s">
        <v>83</v>
      </c>
      <c r="F15" s="128" t="s">
        <v>85</v>
      </c>
      <c r="G15" s="128" t="s">
        <v>47</v>
      </c>
    </row>
    <row r="16" spans="2:8" ht="24" customHeight="1" thickBot="1" x14ac:dyDescent="0.3">
      <c r="B16" s="176" t="s">
        <v>5</v>
      </c>
      <c r="C16" s="128" t="s">
        <v>82</v>
      </c>
      <c r="E16" s="64"/>
      <c r="F16" s="67"/>
      <c r="G16" s="64"/>
    </row>
    <row r="17" spans="2:8" ht="24" customHeight="1" thickBot="1" x14ac:dyDescent="0.45">
      <c r="B17" s="176"/>
      <c r="C17" s="129" t="s">
        <v>64</v>
      </c>
      <c r="D17" s="67"/>
      <c r="E17" s="67"/>
      <c r="F17" s="67"/>
      <c r="G17" s="67"/>
    </row>
    <row r="18" spans="2:8" ht="24" customHeight="1" thickBot="1" x14ac:dyDescent="0.5">
      <c r="B18" s="176"/>
      <c r="C18" s="64"/>
      <c r="D18" s="67"/>
      <c r="E18" s="99"/>
      <c r="F18" s="67"/>
      <c r="G18" s="101"/>
    </row>
    <row r="19" spans="2:8" ht="24" customHeight="1" thickBot="1" x14ac:dyDescent="0.4">
      <c r="B19" s="176"/>
      <c r="C19" s="67"/>
      <c r="D19" s="67"/>
      <c r="E19" s="71"/>
      <c r="F19" s="67"/>
      <c r="G19" s="67"/>
    </row>
    <row r="20" spans="2:8" ht="24" customHeight="1" thickBot="1" x14ac:dyDescent="0.4">
      <c r="B20" s="176"/>
      <c r="C20" s="68"/>
      <c r="D20" s="68"/>
      <c r="E20" s="71"/>
      <c r="F20" s="68"/>
      <c r="G20" s="68"/>
    </row>
    <row r="21" spans="2:8" ht="24" customHeight="1" thickBot="1" x14ac:dyDescent="0.4">
      <c r="B21" s="162" t="s">
        <v>6</v>
      </c>
      <c r="C21" s="67"/>
      <c r="D21" s="65"/>
      <c r="E21" s="69"/>
      <c r="F21" s="65"/>
      <c r="G21" s="69"/>
    </row>
    <row r="22" spans="2:8" ht="24" customHeight="1" thickBot="1" x14ac:dyDescent="0.3">
      <c r="B22" s="162"/>
      <c r="C22" s="103" t="s">
        <v>25</v>
      </c>
      <c r="D22" s="98"/>
      <c r="E22" s="72" t="s">
        <v>25</v>
      </c>
      <c r="F22" s="100" t="s">
        <v>44</v>
      </c>
    </row>
    <row r="23" spans="2:8" ht="24" customHeight="1" thickBot="1" x14ac:dyDescent="0.3">
      <c r="B23" s="162"/>
      <c r="C23" s="139" t="s">
        <v>41</v>
      </c>
      <c r="D23" s="104"/>
      <c r="E23" s="138" t="s">
        <v>43</v>
      </c>
      <c r="F23" s="72" t="s">
        <v>45</v>
      </c>
    </row>
    <row r="24" spans="2:8" ht="24" customHeight="1" thickBot="1" x14ac:dyDescent="0.45">
      <c r="B24" s="162"/>
      <c r="C24" s="103" t="s">
        <v>42</v>
      </c>
      <c r="D24" s="64" t="s">
        <v>48</v>
      </c>
      <c r="E24" s="72" t="s">
        <v>38</v>
      </c>
      <c r="F24" s="72" t="s">
        <v>46</v>
      </c>
      <c r="G24" s="135" t="s">
        <v>48</v>
      </c>
    </row>
    <row r="25" spans="2:8" ht="24" customHeight="1" thickBot="1" x14ac:dyDescent="0.4">
      <c r="B25" s="162"/>
      <c r="C25" s="64"/>
      <c r="D25" s="67"/>
      <c r="E25" s="70"/>
      <c r="F25" s="67"/>
      <c r="G25" s="70"/>
    </row>
    <row r="26" spans="2:8" ht="24" customHeight="1" thickBot="1" x14ac:dyDescent="0.45">
      <c r="B26" s="162" t="s">
        <v>7</v>
      </c>
      <c r="C26" s="67"/>
      <c r="D26" s="128" t="s">
        <v>49</v>
      </c>
      <c r="E26" s="73"/>
      <c r="F26" s="75"/>
      <c r="G26" s="129" t="s">
        <v>72</v>
      </c>
    </row>
    <row r="27" spans="2:8" ht="24" customHeight="1" thickBot="1" x14ac:dyDescent="0.4">
      <c r="B27" s="162"/>
      <c r="C27" s="67"/>
      <c r="D27" s="67"/>
      <c r="E27" s="70"/>
      <c r="F27" s="67"/>
      <c r="G27" s="70"/>
    </row>
    <row r="28" spans="2:8" ht="24" customHeight="1" thickBot="1" x14ac:dyDescent="0.4">
      <c r="B28" s="162"/>
      <c r="C28" s="67"/>
      <c r="D28" s="67"/>
      <c r="E28" s="70"/>
      <c r="F28" s="67"/>
      <c r="G28" s="70"/>
    </row>
    <row r="29" spans="2:8" ht="24" customHeight="1" thickBot="1" x14ac:dyDescent="0.4">
      <c r="B29" s="162"/>
      <c r="C29" s="67"/>
      <c r="D29" s="67"/>
      <c r="E29" s="70"/>
      <c r="F29" s="67"/>
      <c r="G29" s="70"/>
    </row>
    <row r="30" spans="2:8" ht="24" customHeight="1" thickBot="1" x14ac:dyDescent="0.4">
      <c r="B30" s="162"/>
      <c r="C30" s="68"/>
      <c r="D30" s="68"/>
      <c r="E30" s="74"/>
      <c r="F30" s="68"/>
      <c r="G30" s="74"/>
    </row>
    <row r="31" spans="2:8" ht="21" x14ac:dyDescent="0.25">
      <c r="B31" s="4"/>
      <c r="C31" s="2"/>
      <c r="D31" s="2"/>
      <c r="E31" s="5"/>
      <c r="F31" s="5"/>
      <c r="G31" s="2"/>
    </row>
    <row r="32" spans="2:8" ht="19.5" customHeight="1" x14ac:dyDescent="0.25">
      <c r="B32" s="177" t="s">
        <v>23</v>
      </c>
      <c r="C32" s="161"/>
      <c r="D32" s="161"/>
      <c r="E32" s="161"/>
      <c r="F32" s="161"/>
      <c r="G32" s="161"/>
      <c r="H32" s="13"/>
    </row>
    <row r="33" spans="2:8" ht="21" customHeight="1" x14ac:dyDescent="0.25">
      <c r="B33" s="161"/>
      <c r="C33" s="161"/>
      <c r="D33" s="161"/>
      <c r="E33" s="161"/>
      <c r="F33" s="161"/>
      <c r="G33" s="161"/>
      <c r="H33" s="13"/>
    </row>
    <row r="34" spans="2:8" ht="15" customHeight="1" x14ac:dyDescent="0.25">
      <c r="B34" s="161"/>
      <c r="C34" s="161"/>
      <c r="D34" s="161"/>
      <c r="E34" s="161"/>
      <c r="F34" s="161"/>
      <c r="G34" s="161"/>
      <c r="H34" s="13"/>
    </row>
    <row r="35" spans="2:8" ht="15" customHeight="1" x14ac:dyDescent="0.25">
      <c r="B35" s="161"/>
      <c r="C35" s="161"/>
      <c r="D35" s="161"/>
      <c r="E35" s="161"/>
      <c r="F35" s="161"/>
      <c r="G35" s="161"/>
      <c r="H35" s="13"/>
    </row>
    <row r="36" spans="2:8" ht="15" customHeight="1" x14ac:dyDescent="0.25">
      <c r="B36" s="161"/>
      <c r="C36" s="161"/>
      <c r="D36" s="161"/>
      <c r="E36" s="161"/>
      <c r="F36" s="161"/>
      <c r="G36" s="161"/>
      <c r="H36" s="13"/>
    </row>
    <row r="37" spans="2:8" ht="15" customHeight="1" x14ac:dyDescent="0.25">
      <c r="B37" s="161"/>
      <c r="C37" s="161"/>
      <c r="D37" s="161"/>
      <c r="E37" s="161"/>
      <c r="F37" s="161"/>
      <c r="G37" s="161"/>
      <c r="H37" s="13"/>
    </row>
    <row r="38" spans="2:8" ht="26.25" x14ac:dyDescent="0.4">
      <c r="B38" s="1"/>
      <c r="C38" s="152" t="s">
        <v>1</v>
      </c>
      <c r="D38" s="153"/>
      <c r="E38" s="153"/>
      <c r="F38" s="153"/>
      <c r="G38" s="154"/>
      <c r="H38" s="1"/>
    </row>
    <row r="39" spans="2:8" ht="26.25" x14ac:dyDescent="0.4">
      <c r="B39" s="1"/>
      <c r="C39" s="155" t="s">
        <v>2</v>
      </c>
      <c r="D39" s="156"/>
      <c r="E39" s="156"/>
      <c r="F39" s="156"/>
      <c r="G39" s="157"/>
      <c r="H39" s="1"/>
    </row>
    <row r="40" spans="2:8" ht="26.25" x14ac:dyDescent="0.4">
      <c r="C40" s="158" t="s">
        <v>19</v>
      </c>
      <c r="D40" s="159"/>
      <c r="E40" s="159"/>
      <c r="F40" s="159"/>
      <c r="G40" s="160"/>
    </row>
    <row r="41" spans="2:8" ht="26.25" x14ac:dyDescent="0.4">
      <c r="C41" s="6"/>
      <c r="D41" s="7"/>
      <c r="E41" s="8" t="s">
        <v>3</v>
      </c>
      <c r="F41" s="7"/>
      <c r="G41" s="9"/>
    </row>
  </sheetData>
  <mergeCells count="16">
    <mergeCell ref="C38:G38"/>
    <mergeCell ref="C39:G39"/>
    <mergeCell ref="C40:G40"/>
    <mergeCell ref="B26:B30"/>
    <mergeCell ref="B16:B20"/>
    <mergeCell ref="B21:B25"/>
    <mergeCell ref="B11:B15"/>
    <mergeCell ref="B32:G37"/>
    <mergeCell ref="B2:H3"/>
    <mergeCell ref="B4:H4"/>
    <mergeCell ref="D5:F5"/>
    <mergeCell ref="C9:C10"/>
    <mergeCell ref="D9:D10"/>
    <mergeCell ref="E9:E10"/>
    <mergeCell ref="F9:F10"/>
    <mergeCell ref="G9:G10"/>
  </mergeCells>
  <pageMargins left="0.25" right="0.25" top="0.75" bottom="0.75" header="0.3" footer="0.3"/>
  <pageSetup scale="5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Horaire</vt:lpstr>
      <vt:lpstr>4-6</vt:lpstr>
      <vt:lpstr>7-12</vt:lpstr>
      <vt:lpstr>'4-6'!Zone_d_impression</vt:lpstr>
      <vt:lpstr>'7-12'!Zone_d_impression</vt:lpstr>
      <vt:lpstr>Horaire!Zone_d_impression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Animateurs</dc:creator>
  <cp:lastModifiedBy>Animateurs</cp:lastModifiedBy>
  <cp:lastPrinted>2020-02-12T19:52:47Z</cp:lastPrinted>
  <dcterms:created xsi:type="dcterms:W3CDTF">2014-12-02T13:12:49Z</dcterms:created>
  <dcterms:modified xsi:type="dcterms:W3CDTF">2020-02-13T18:59:41Z</dcterms:modified>
</cp:coreProperties>
</file>